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  <sheet name="Table 3" sheetId="3" r:id="rId3"/>
    <sheet name="Table 4" sheetId="4" r:id="rId4"/>
  </sheets>
  <definedNames>
    <definedName name="_xlnm._FilterDatabase" localSheetId="0" hidden="1">'Table 1'!$A$4:$M$16</definedName>
  </definedNames>
  <calcPr calcId="145621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2" l="1"/>
  <c r="J4" i="3"/>
  <c r="J4" i="4"/>
</calcChain>
</file>

<file path=xl/sharedStrings.xml><?xml version="1.0" encoding="utf-8"?>
<sst xmlns="http://schemas.openxmlformats.org/spreadsheetml/2006/main" count="162" uniqueCount="78">
  <si>
    <r>
      <rPr>
        <b/>
        <sz val="12"/>
        <color rgb="FFFF0000"/>
        <rFont val="Calibri"/>
        <family val="1"/>
      </rPr>
      <t>Yatay geçiş için geliştirilen formül:
X = Öğrencinin geçiş yapmak istediği programın puan türündeki ÖSYS/YKS puanı ,
Y = Geçiş yapmak istenen programın kayıt olunan yıla ait ÖSYS/YKS taban puanı,
Z = Genel akademik ortalama (100’lük sistem) Değerlendirmeye esas puan = [(X/Y)x100]x(0,60) + (Zx0,40)</t>
    </r>
  </si>
  <si>
    <r>
      <rPr>
        <sz val="12"/>
        <rFont val="Times New Roman"/>
        <family val="1"/>
      </rPr>
      <t>Ad</t>
    </r>
  </si>
  <si>
    <r>
      <rPr>
        <sz val="12"/>
        <rFont val="Times New Roman"/>
        <family val="1"/>
      </rPr>
      <t>Soyad</t>
    </r>
  </si>
  <si>
    <r>
      <rPr>
        <sz val="12"/>
        <rFont val="Times New Roman"/>
        <family val="1"/>
      </rPr>
      <t>Aday No</t>
    </r>
  </si>
  <si>
    <r>
      <rPr>
        <sz val="12"/>
        <rFont val="Times New Roman"/>
        <family val="1"/>
      </rPr>
      <t>Fakülte/Yüksekokul/ MYO</t>
    </r>
  </si>
  <si>
    <r>
      <rPr>
        <sz val="12"/>
        <rFont val="Times New Roman"/>
        <family val="1"/>
      </rPr>
      <t>Program</t>
    </r>
  </si>
  <si>
    <r>
      <rPr>
        <sz val="12"/>
        <rFont val="Times New Roman"/>
        <family val="1"/>
      </rPr>
      <t>İntibak Ettirildiği Sınıf</t>
    </r>
  </si>
  <si>
    <r>
      <rPr>
        <sz val="12"/>
        <rFont val="Times New Roman"/>
        <family val="1"/>
      </rPr>
      <t>Geçiş yapmak istenen programın kayıt olunan yıla ait ÖSYS/YKS taban puanı (Y)</t>
    </r>
  </si>
  <si>
    <r>
      <rPr>
        <sz val="12"/>
        <rFont val="Times New Roman"/>
        <family val="1"/>
      </rPr>
      <t>Genel akademik ortalama (100’lük sistem) (Z)</t>
    </r>
  </si>
  <si>
    <r>
      <rPr>
        <sz val="12"/>
        <rFont val="Times New Roman"/>
        <family val="1"/>
      </rPr>
      <t>Değerlendirmeye esas puan</t>
    </r>
  </si>
  <si>
    <r>
      <rPr>
        <sz val="12"/>
        <rFont val="Times New Roman"/>
        <family val="1"/>
      </rPr>
      <t>Sonuç</t>
    </r>
  </si>
  <si>
    <r>
      <rPr>
        <sz val="12"/>
        <rFont val="Times New Roman"/>
        <family val="1"/>
      </rPr>
      <t>1. YEDEK</t>
    </r>
  </si>
  <si>
    <r>
      <rPr>
        <sz val="12"/>
        <rFont val="Times New Roman"/>
        <family val="1"/>
      </rPr>
      <t>2. YEDEK</t>
    </r>
  </si>
  <si>
    <r>
      <rPr>
        <sz val="12"/>
        <rFont val="Times New Roman"/>
        <family val="1"/>
      </rPr>
      <t>3. YEDEK</t>
    </r>
  </si>
  <si>
    <r>
      <rPr>
        <sz val="12"/>
        <rFont val="Times New Roman"/>
        <family val="1"/>
      </rPr>
      <t>4.YEDEK</t>
    </r>
  </si>
  <si>
    <r>
      <rPr>
        <sz val="12"/>
        <rFont val="Times New Roman"/>
        <family val="1"/>
      </rPr>
      <t>5. YEDEK</t>
    </r>
  </si>
  <si>
    <r>
      <rPr>
        <sz val="12"/>
        <rFont val="Times New Roman"/>
        <family val="1"/>
      </rPr>
      <t>REDDEDİLDİ</t>
    </r>
  </si>
  <si>
    <r>
      <rPr>
        <b/>
        <sz val="12"/>
        <color rgb="FFA9A9A9"/>
        <rFont val="Arial"/>
        <family val="2"/>
      </rPr>
      <t>Bu belge,güvenli elektronik imza ile imzalanmıştır.</t>
    </r>
  </si>
  <si>
    <r>
      <rPr>
        <b/>
        <sz val="12"/>
        <rFont val="Times New Roman"/>
        <family val="1"/>
      </rPr>
      <t>Yurt Dışı  Yatay Geçiş Başvuru Sonuçları</t>
    </r>
  </si>
  <si>
    <r>
      <rPr>
        <sz val="12"/>
        <rFont val="Times New Roman"/>
        <family val="1"/>
      </rPr>
      <t>Öğrencinin geçiş yapmak istediği programın puan türündeki ÖSYS/YKS puanı
(X)</t>
    </r>
  </si>
  <si>
    <r>
      <rPr>
        <b/>
        <sz val="12"/>
        <rFont val="Times New Roman"/>
        <family val="1"/>
      </rPr>
      <t>Kurum İçi Yatay Geçiş Başvuru Sonuçları</t>
    </r>
  </si>
  <si>
    <t>Deniz</t>
  </si>
  <si>
    <t>KURTCEBE</t>
  </si>
  <si>
    <t>YG240200083</t>
  </si>
  <si>
    <t>Emel Akın Meslek Yüksekokulu</t>
  </si>
  <si>
    <t>Moda Tasarımı İKMEP</t>
  </si>
  <si>
    <t>ASİL</t>
  </si>
  <si>
    <t>Melisa</t>
  </si>
  <si>
    <t>SÖNMEZ</t>
  </si>
  <si>
    <t>YG240200011</t>
  </si>
  <si>
    <t>Ege MYO</t>
  </si>
  <si>
    <t>BİLGİSAYAR PROGRAMCILIĞI</t>
  </si>
  <si>
    <t>1. Sınıf</t>
  </si>
  <si>
    <t>YG240200108</t>
  </si>
  <si>
    <t>YG240200114</t>
  </si>
  <si>
    <t>3. YEDEK</t>
  </si>
  <si>
    <t>YG240200031</t>
  </si>
  <si>
    <t>4. YEDEK</t>
  </si>
  <si>
    <t>YG240200071</t>
  </si>
  <si>
    <t>5. YEDEK</t>
  </si>
  <si>
    <t>YG240200040</t>
  </si>
  <si>
    <t>6. YEDEK</t>
  </si>
  <si>
    <t>YG240200174</t>
  </si>
  <si>
    <t>7. YEDEK</t>
  </si>
  <si>
    <t>YG240200035</t>
  </si>
  <si>
    <t>8. YEDEK</t>
  </si>
  <si>
    <t>YG240200204</t>
  </si>
  <si>
    <t>9. YEDEK</t>
  </si>
  <si>
    <t>YG240200053</t>
  </si>
  <si>
    <t>10. YEDEK</t>
  </si>
  <si>
    <t>YG240200146</t>
  </si>
  <si>
    <t>11. YEDEK</t>
  </si>
  <si>
    <t>YG240200101</t>
  </si>
  <si>
    <t>12. YEDEK</t>
  </si>
  <si>
    <t>MAKİNE PROGRAMI</t>
  </si>
  <si>
    <t>YG240200197</t>
  </si>
  <si>
    <t>Yurt içi Kurumlar Arası Yatay Geçiş Başvuru Sonuçları</t>
  </si>
  <si>
    <t>Yatay geçiş için geliştirilen formül: 
X = Öğrencinin geçiş yapmak istediği programın puan türündeki ÖSYS/YKS puanı , 
Y = Geçiş yapmak istenen programın kayıt olunan yıla ait ÖSYS/YKS taban puanı,
Z = Genel akademik ortalama (100’lük sistem) 
Değerlendirmeye esas puan = [(X/Y)x100]x(0,60) + (Zx0,40)</t>
  </si>
  <si>
    <t>Ad</t>
  </si>
  <si>
    <t>Soyad</t>
  </si>
  <si>
    <t>Aday No</t>
  </si>
  <si>
    <t xml:space="preserve">  Fakülte/Yüksekokul/ MYO</t>
  </si>
  <si>
    <t>Program</t>
  </si>
  <si>
    <t>İntibak Ettirildiği Sınıf</t>
  </si>
  <si>
    <t>Öğrencinin geçiş yapmak istediği programın puan türündeki ÖSYS/YKS puanı   (X)</t>
  </si>
  <si>
    <t>Geçiş yapmak istenen programın kayıt olunan yıla ait ÖSYS/YKS taban puanı (Y)</t>
  </si>
  <si>
    <t>Genel akademik ortalama (100’lük sistem) (Z)</t>
  </si>
  <si>
    <t>Değerlendirmeye esas puan</t>
  </si>
  <si>
    <t>Sonuç</t>
  </si>
  <si>
    <t>ÖNEMLİ: Başvuru sonuçları aday numarasına göre ilan edilmiştir. 
Aday numarasını bilmeyen öğrenciler yatay geçiş başvuru ekranında yer alan “Şifremi Unuttum” linkinden öğrenebileceklerdir.</t>
  </si>
  <si>
    <t>KAYIT HAKKI KAZANDI</t>
  </si>
  <si>
    <t>YG240200155</t>
  </si>
  <si>
    <t>Atatürk Sağlık Hiz. MYO</t>
  </si>
  <si>
    <t>ANESTEZİ</t>
  </si>
  <si>
    <t>YEDEK</t>
  </si>
  <si>
    <t>YG240200175</t>
  </si>
  <si>
    <t xml:space="preserve"> YEDEK</t>
  </si>
  <si>
    <t>YG240200182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</si>
</sst>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2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rgb="FFFF0000"/>
      <name val="Calibri"/>
      <family val="1"/>
    </font>
    <font>
      <sz val="12"/>
      <name val="Times New Roman"/>
      <family val="1"/>
      <charset val="162"/>
    </font>
    <font>
      <sz val="12"/>
      <name val="Times New Roman"/>
      <family val="1"/>
    </font>
    <font>
      <b/>
      <sz val="12"/>
      <name val="Arial"/>
      <family val="2"/>
      <charset val="162"/>
    </font>
    <font>
      <b/>
      <sz val="12"/>
      <color rgb="FFA9A9A9"/>
      <name val="Arial"/>
      <family val="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30"/>
      <color rgb="FFFF0000"/>
      <name val="Times New Roman"/>
      <family val="1"/>
      <charset val="162"/>
    </font>
    <font>
      <b/>
      <sz val="12"/>
      <color rgb="FF0070C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3" applyNumberFormat="0" applyAlignment="0" applyProtection="0"/>
    <xf numFmtId="0" fontId="22" fillId="6" borderId="14" applyNumberFormat="0" applyAlignment="0" applyProtection="0"/>
    <xf numFmtId="0" fontId="23" fillId="6" borderId="13" applyNumberFormat="0" applyAlignment="0" applyProtection="0"/>
    <xf numFmtId="0" fontId="24" fillId="0" borderId="15" applyNumberFormat="0" applyFill="0" applyAlignment="0" applyProtection="0"/>
    <xf numFmtId="0" fontId="25" fillId="7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</cellStyleXfs>
  <cellXfs count="39">
    <xf numFmtId="0" fontId="0" fillId="0" borderId="0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33" borderId="6" xfId="0" applyFont="1" applyFill="1" applyBorder="1" applyAlignment="1">
      <alignment horizontal="center" vertical="center"/>
    </xf>
    <xf numFmtId="2" fontId="6" fillId="33" borderId="6" xfId="0" applyNumberFormat="1" applyFont="1" applyFill="1" applyBorder="1" applyAlignment="1">
      <alignment horizontal="center" vertical="center"/>
    </xf>
    <xf numFmtId="0" fontId="6" fillId="33" borderId="6" xfId="1" applyFont="1" applyFill="1" applyBorder="1" applyAlignment="1">
      <alignment horizontal="center" vertical="center"/>
    </xf>
    <xf numFmtId="0" fontId="0" fillId="33" borderId="0" xfId="0" applyFill="1" applyBorder="1" applyAlignment="1">
      <alignment horizontal="left" vertical="top"/>
    </xf>
    <xf numFmtId="0" fontId="12" fillId="33" borderId="9" xfId="0" applyFont="1" applyFill="1" applyBorder="1" applyAlignment="1">
      <alignment vertical="center"/>
    </xf>
    <xf numFmtId="0" fontId="12" fillId="33" borderId="8" xfId="0" applyFont="1" applyFill="1" applyBorder="1" applyAlignment="1">
      <alignment vertical="center"/>
    </xf>
    <xf numFmtId="0" fontId="14" fillId="33" borderId="9" xfId="0" applyFont="1" applyFill="1" applyBorder="1" applyAlignment="1">
      <alignment vertical="center"/>
    </xf>
    <xf numFmtId="0" fontId="14" fillId="33" borderId="8" xfId="0" applyFont="1" applyFill="1" applyBorder="1" applyAlignment="1">
      <alignment vertical="center"/>
    </xf>
    <xf numFmtId="0" fontId="14" fillId="33" borderId="6" xfId="0" applyFont="1" applyFill="1" applyBorder="1" applyAlignment="1">
      <alignment horizontal="center" vertical="center" wrapText="1"/>
    </xf>
    <xf numFmtId="0" fontId="14" fillId="33" borderId="0" xfId="0" applyFont="1" applyFill="1" applyBorder="1" applyAlignment="1">
      <alignment vertical="center"/>
    </xf>
    <xf numFmtId="0" fontId="2" fillId="33" borderId="6" xfId="0" applyFont="1" applyFill="1" applyBorder="1" applyAlignment="1">
      <alignment horizontal="center" vertical="center"/>
    </xf>
    <xf numFmtId="2" fontId="2" fillId="33" borderId="6" xfId="0" applyNumberFormat="1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left" vertical="top"/>
    </xf>
    <xf numFmtId="0" fontId="33" fillId="33" borderId="0" xfId="0" applyFont="1" applyFill="1" applyBorder="1" applyAlignment="1">
      <alignment horizontal="left" vertical="top"/>
    </xf>
    <xf numFmtId="0" fontId="31" fillId="33" borderId="0" xfId="0" applyFont="1" applyFill="1" applyBorder="1" applyAlignment="1">
      <alignment horizontal="center" vertical="center"/>
    </xf>
    <xf numFmtId="0" fontId="14" fillId="33" borderId="0" xfId="0" applyFont="1" applyFill="1" applyBorder="1" applyAlignment="1">
      <alignment horizontal="center" vertical="center" wrapText="1"/>
    </xf>
    <xf numFmtId="0" fontId="30" fillId="33" borderId="0" xfId="0" applyFont="1" applyFill="1" applyBorder="1" applyAlignment="1">
      <alignment horizontal="center" vertical="center" wrapText="1"/>
    </xf>
    <xf numFmtId="0" fontId="30" fillId="33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43">
    <cellStyle name="%20 - Vurgu1" xfId="18" builtinId="30" customBuiltin="1"/>
    <cellStyle name="%20 - Vurgu2" xfId="22" builtinId="34" customBuiltin="1"/>
    <cellStyle name="%20 - Vurgu3" xfId="26" builtinId="38" customBuiltin="1"/>
    <cellStyle name="%20 - Vurgu4" xfId="30" builtinId="42" customBuiltin="1"/>
    <cellStyle name="%20 - Vurgu5" xfId="34" builtinId="46" customBuiltin="1"/>
    <cellStyle name="%20 - Vurgu6" xfId="38" builtinId="50" customBuiltin="1"/>
    <cellStyle name="%40 - Vurgu1" xfId="19" builtinId="31" customBuiltin="1"/>
    <cellStyle name="%40 - Vurgu2" xfId="23" builtinId="35" customBuiltin="1"/>
    <cellStyle name="%40 - Vurgu3" xfId="27" builtinId="39" customBuiltin="1"/>
    <cellStyle name="%40 - Vurgu4" xfId="31" builtinId="43" customBuiltin="1"/>
    <cellStyle name="%40 - Vurgu5" xfId="35" builtinId="47" customBuiltin="1"/>
    <cellStyle name="%40 - Vurgu6" xfId="39" builtinId="51" customBuiltin="1"/>
    <cellStyle name="%60 - Vurgu1" xfId="20" builtinId="32" customBuiltin="1"/>
    <cellStyle name="%60 - Vurgu2" xfId="24" builtinId="36" customBuiltin="1"/>
    <cellStyle name="%60 - Vurgu3" xfId="28" builtinId="40" customBuiltin="1"/>
    <cellStyle name="%60 - Vurgu4" xfId="32" builtinId="44" customBuiltin="1"/>
    <cellStyle name="%60 - Vurgu5" xfId="36" builtinId="48" customBuiltin="1"/>
    <cellStyle name="%60 - Vurgu6" xfId="40" builtinId="52" customBuiltin="1"/>
    <cellStyle name="Açıklama Metni" xfId="15" builtinId="53" customBuiltin="1"/>
    <cellStyle name="Ana Başlık" xfId="2" builtinId="15" customBuiltin="1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1" builtinId="27" customBuiltin="1"/>
    <cellStyle name="Normal" xfId="0" builtinId="0"/>
    <cellStyle name="Normal 2" xfId="41"/>
    <cellStyle name="Not 2" xfId="42"/>
    <cellStyle name="Nötr" xfId="8" builtinId="28" customBuiltin="1"/>
    <cellStyle name="Toplam" xfId="16" builtinId="25" customBuiltin="1"/>
    <cellStyle name="Uyarı Metni" xfId="14" builtinId="11" customBuiltin="1"/>
    <cellStyle name="Vurgu1" xfId="17" builtinId="29" customBuiltin="1"/>
    <cellStyle name="Vurgu2" xfId="21" builtinId="33" customBuiltin="1"/>
    <cellStyle name="Vurgu3" xfId="25" builtinId="37" customBuiltin="1"/>
    <cellStyle name="Vurgu4" xfId="29" builtinId="41" customBuiltin="1"/>
    <cellStyle name="Vurgu5" xfId="33" builtinId="45" customBuiltin="1"/>
    <cellStyle name="Vurgu6" xfId="37" builtinId="49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4" workbookViewId="0">
      <selection activeCell="C23" sqref="C23"/>
    </sheetView>
  </sheetViews>
  <sheetFormatPr defaultRowHeight="12.75" x14ac:dyDescent="0.2"/>
  <cols>
    <col min="1" max="1" width="27.6640625" style="19" customWidth="1"/>
    <col min="2" max="2" width="15.5" style="19" bestFit="1" customWidth="1"/>
    <col min="3" max="3" width="25.83203125" style="19" customWidth="1"/>
    <col min="4" max="4" width="32.33203125" style="19" customWidth="1"/>
    <col min="5" max="5" width="48" style="19" customWidth="1"/>
    <col min="6" max="6" width="20.6640625" style="19" customWidth="1"/>
    <col min="7" max="7" width="24" style="19" customWidth="1"/>
    <col min="8" max="10" width="25.83203125" style="19" customWidth="1"/>
    <col min="11" max="11" width="46.6640625" style="19" bestFit="1" customWidth="1"/>
    <col min="12" max="13" width="9.33203125" style="19" hidden="1" customWidth="1"/>
    <col min="14" max="16384" width="9.33203125" style="19"/>
  </cols>
  <sheetData>
    <row r="1" spans="1:13" ht="115.5" customHeight="1" x14ac:dyDescent="0.2">
      <c r="A1" s="32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20.100000000000001" customHeight="1" x14ac:dyDescent="0.2">
      <c r="A2" s="30" t="s">
        <v>56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0"/>
      <c r="M2" s="21"/>
    </row>
    <row r="3" spans="1:13" ht="78.75" customHeight="1" x14ac:dyDescent="0.2">
      <c r="A3" s="31" t="s">
        <v>57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2"/>
      <c r="M3" s="23"/>
    </row>
    <row r="4" spans="1:13" ht="57" customHeight="1" x14ac:dyDescent="0.2">
      <c r="A4" s="24" t="s">
        <v>58</v>
      </c>
      <c r="B4" s="24" t="s">
        <v>59</v>
      </c>
      <c r="C4" s="24" t="s">
        <v>60</v>
      </c>
      <c r="D4" s="24" t="s">
        <v>61</v>
      </c>
      <c r="E4" s="24" t="s">
        <v>62</v>
      </c>
      <c r="F4" s="24" t="s">
        <v>63</v>
      </c>
      <c r="G4" s="24" t="s">
        <v>64</v>
      </c>
      <c r="H4" s="24" t="s">
        <v>65</v>
      </c>
      <c r="I4" s="24" t="s">
        <v>66</v>
      </c>
      <c r="J4" s="24" t="s">
        <v>67</v>
      </c>
      <c r="K4" s="24" t="s">
        <v>68</v>
      </c>
      <c r="L4" s="25"/>
      <c r="M4" s="25"/>
    </row>
    <row r="5" spans="1:13" s="28" customFormat="1" ht="20.100000000000001" customHeight="1" x14ac:dyDescent="0.2">
      <c r="A5" s="26"/>
      <c r="B5" s="26"/>
      <c r="C5" s="26" t="s">
        <v>33</v>
      </c>
      <c r="D5" s="26" t="s">
        <v>30</v>
      </c>
      <c r="E5" s="26" t="s">
        <v>31</v>
      </c>
      <c r="F5" s="26" t="s">
        <v>32</v>
      </c>
      <c r="G5" s="26">
        <v>323.25979000000001</v>
      </c>
      <c r="H5" s="26">
        <v>379.48462999999998</v>
      </c>
      <c r="I5" s="27">
        <v>77.16</v>
      </c>
      <c r="J5" s="26">
        <f t="shared" ref="J5:J16" si="0">((G5/H5)*100)*0.6+I5*0.4</f>
        <v>81.974337196001855</v>
      </c>
      <c r="K5" s="26" t="s">
        <v>70</v>
      </c>
    </row>
    <row r="6" spans="1:13" ht="20.100000000000001" customHeight="1" x14ac:dyDescent="0.2">
      <c r="A6" s="16"/>
      <c r="B6" s="16"/>
      <c r="C6" s="16" t="s">
        <v>34</v>
      </c>
      <c r="D6" s="16" t="s">
        <v>30</v>
      </c>
      <c r="E6" s="16" t="s">
        <v>31</v>
      </c>
      <c r="F6" s="16" t="s">
        <v>32</v>
      </c>
      <c r="G6" s="16">
        <v>283.51325000000003</v>
      </c>
      <c r="H6" s="16">
        <v>379.48462999999998</v>
      </c>
      <c r="I6" s="17">
        <v>92.3</v>
      </c>
      <c r="J6" s="16">
        <f t="shared" si="0"/>
        <v>81.746044733353244</v>
      </c>
      <c r="K6" s="16" t="s">
        <v>35</v>
      </c>
    </row>
    <row r="7" spans="1:13" ht="20.100000000000001" customHeight="1" x14ac:dyDescent="0.2">
      <c r="A7" s="16"/>
      <c r="B7" s="16"/>
      <c r="C7" s="16" t="s">
        <v>36</v>
      </c>
      <c r="D7" s="16" t="s">
        <v>30</v>
      </c>
      <c r="E7" s="16" t="s">
        <v>31</v>
      </c>
      <c r="F7" s="16" t="s">
        <v>32</v>
      </c>
      <c r="G7" s="16">
        <v>288.97806000000003</v>
      </c>
      <c r="H7" s="16">
        <v>379.48462999999998</v>
      </c>
      <c r="I7" s="17">
        <v>89.03</v>
      </c>
      <c r="J7" s="16">
        <f t="shared" si="0"/>
        <v>81.302081308431397</v>
      </c>
      <c r="K7" s="16" t="s">
        <v>37</v>
      </c>
    </row>
    <row r="8" spans="1:13" ht="20.100000000000001" customHeight="1" x14ac:dyDescent="0.2">
      <c r="A8" s="16"/>
      <c r="B8" s="16"/>
      <c r="C8" s="16" t="s">
        <v>38</v>
      </c>
      <c r="D8" s="16" t="s">
        <v>30</v>
      </c>
      <c r="E8" s="16" t="s">
        <v>31</v>
      </c>
      <c r="F8" s="16" t="s">
        <v>32</v>
      </c>
      <c r="G8" s="16">
        <v>309.81932999999998</v>
      </c>
      <c r="H8" s="16">
        <v>379.48462999999998</v>
      </c>
      <c r="I8" s="17">
        <v>79</v>
      </c>
      <c r="J8" s="16">
        <f t="shared" si="0"/>
        <v>80.585277216629294</v>
      </c>
      <c r="K8" s="16" t="s">
        <v>39</v>
      </c>
    </row>
    <row r="9" spans="1:13" ht="20.100000000000001" customHeight="1" x14ac:dyDescent="0.2">
      <c r="A9" s="16"/>
      <c r="B9" s="16"/>
      <c r="C9" s="16" t="s">
        <v>40</v>
      </c>
      <c r="D9" s="16" t="s">
        <v>30</v>
      </c>
      <c r="E9" s="16" t="s">
        <v>31</v>
      </c>
      <c r="F9" s="16" t="s">
        <v>32</v>
      </c>
      <c r="G9" s="18">
        <v>293.19425000000001</v>
      </c>
      <c r="H9" s="16">
        <v>379.48462999999998</v>
      </c>
      <c r="I9" s="17">
        <v>85.3</v>
      </c>
      <c r="J9" s="16">
        <f t="shared" si="0"/>
        <v>80.476699611259619</v>
      </c>
      <c r="K9" s="18" t="s">
        <v>41</v>
      </c>
    </row>
    <row r="10" spans="1:13" ht="20.100000000000001" customHeight="1" x14ac:dyDescent="0.2">
      <c r="A10" s="16"/>
      <c r="B10" s="16"/>
      <c r="C10" s="16" t="s">
        <v>42</v>
      </c>
      <c r="D10" s="16" t="s">
        <v>30</v>
      </c>
      <c r="E10" s="16" t="s">
        <v>31</v>
      </c>
      <c r="F10" s="16" t="s">
        <v>32</v>
      </c>
      <c r="G10" s="16">
        <v>281.30086</v>
      </c>
      <c r="H10" s="16">
        <v>379.48462999999998</v>
      </c>
      <c r="I10" s="17">
        <v>86.93</v>
      </c>
      <c r="J10" s="16">
        <f t="shared" si="0"/>
        <v>79.248245586020175</v>
      </c>
      <c r="K10" s="16" t="s">
        <v>43</v>
      </c>
    </row>
    <row r="11" spans="1:13" ht="20.100000000000001" customHeight="1" x14ac:dyDescent="0.2">
      <c r="A11" s="16"/>
      <c r="B11" s="16"/>
      <c r="C11" s="16" t="s">
        <v>44</v>
      </c>
      <c r="D11" s="16" t="s">
        <v>30</v>
      </c>
      <c r="E11" s="16" t="s">
        <v>31</v>
      </c>
      <c r="F11" s="16" t="s">
        <v>32</v>
      </c>
      <c r="G11" s="16">
        <v>290.10153000000003</v>
      </c>
      <c r="H11" s="16">
        <v>379.48462999999998</v>
      </c>
      <c r="I11" s="17">
        <v>81.8</v>
      </c>
      <c r="J11" s="16">
        <f t="shared" si="0"/>
        <v>78.58771221801527</v>
      </c>
      <c r="K11" s="16" t="s">
        <v>45</v>
      </c>
    </row>
    <row r="12" spans="1:13" ht="20.100000000000001" customHeight="1" x14ac:dyDescent="0.2">
      <c r="A12" s="16"/>
      <c r="B12" s="16"/>
      <c r="C12" s="16" t="s">
        <v>46</v>
      </c>
      <c r="D12" s="16" t="s">
        <v>30</v>
      </c>
      <c r="E12" s="16" t="s">
        <v>31</v>
      </c>
      <c r="F12" s="16" t="s">
        <v>32</v>
      </c>
      <c r="G12" s="16">
        <v>270.39224000000002</v>
      </c>
      <c r="H12" s="16">
        <v>379.48462999999998</v>
      </c>
      <c r="I12" s="17">
        <v>85.76</v>
      </c>
      <c r="J12" s="16">
        <f t="shared" si="0"/>
        <v>77.055492728440669</v>
      </c>
      <c r="K12" s="16" t="s">
        <v>47</v>
      </c>
    </row>
    <row r="13" spans="1:13" ht="20.100000000000001" customHeight="1" x14ac:dyDescent="0.2">
      <c r="A13" s="16"/>
      <c r="B13" s="16"/>
      <c r="C13" s="16" t="s">
        <v>48</v>
      </c>
      <c r="D13" s="16" t="s">
        <v>30</v>
      </c>
      <c r="E13" s="16" t="s">
        <v>31</v>
      </c>
      <c r="F13" s="16" t="s">
        <v>32</v>
      </c>
      <c r="G13" s="16">
        <v>272.62812000000002</v>
      </c>
      <c r="H13" s="16">
        <v>379.48462999999998</v>
      </c>
      <c r="I13" s="17">
        <v>83.2</v>
      </c>
      <c r="J13" s="16">
        <f t="shared" si="0"/>
        <v>76.385005860184648</v>
      </c>
      <c r="K13" s="18" t="s">
        <v>49</v>
      </c>
    </row>
    <row r="14" spans="1:13" ht="20.100000000000001" customHeight="1" x14ac:dyDescent="0.2">
      <c r="A14" s="16"/>
      <c r="B14" s="16"/>
      <c r="C14" s="16" t="s">
        <v>50</v>
      </c>
      <c r="D14" s="16" t="s">
        <v>30</v>
      </c>
      <c r="E14" s="16" t="s">
        <v>31</v>
      </c>
      <c r="F14" s="16" t="s">
        <v>32</v>
      </c>
      <c r="G14" s="16">
        <v>282.76461</v>
      </c>
      <c r="H14" s="16">
        <v>379.48462999999998</v>
      </c>
      <c r="I14" s="17">
        <v>78.53</v>
      </c>
      <c r="J14" s="16">
        <f t="shared" si="0"/>
        <v>76.119677884081895</v>
      </c>
      <c r="K14" s="16" t="s">
        <v>51</v>
      </c>
    </row>
    <row r="15" spans="1:13" ht="20.100000000000001" customHeight="1" x14ac:dyDescent="0.2">
      <c r="A15" s="16"/>
      <c r="B15" s="16"/>
      <c r="C15" s="16" t="s">
        <v>52</v>
      </c>
      <c r="D15" s="16" t="s">
        <v>30</v>
      </c>
      <c r="E15" s="16" t="s">
        <v>31</v>
      </c>
      <c r="F15" s="16" t="s">
        <v>32</v>
      </c>
      <c r="G15" s="16">
        <v>266.18896999999998</v>
      </c>
      <c r="H15" s="16">
        <v>379.48462999999998</v>
      </c>
      <c r="I15" s="17">
        <v>83.2</v>
      </c>
      <c r="J15" s="16">
        <f t="shared" si="0"/>
        <v>75.366917196093027</v>
      </c>
      <c r="K15" s="16" t="s">
        <v>53</v>
      </c>
    </row>
    <row r="16" spans="1:13" s="28" customFormat="1" ht="20.100000000000001" customHeight="1" x14ac:dyDescent="0.2">
      <c r="A16" s="26"/>
      <c r="B16" s="26"/>
      <c r="C16" s="26" t="s">
        <v>55</v>
      </c>
      <c r="D16" s="26" t="s">
        <v>30</v>
      </c>
      <c r="E16" s="26" t="s">
        <v>54</v>
      </c>
      <c r="F16" s="26" t="s">
        <v>32</v>
      </c>
      <c r="G16" s="26">
        <v>278.01114000000001</v>
      </c>
      <c r="H16" s="26">
        <v>337.54827</v>
      </c>
      <c r="I16" s="27">
        <v>78.53</v>
      </c>
      <c r="J16" s="26">
        <f t="shared" si="0"/>
        <v>80.829134918214805</v>
      </c>
      <c r="K16" s="26" t="s">
        <v>70</v>
      </c>
    </row>
    <row r="17" spans="1:11" ht="15.75" x14ac:dyDescent="0.2">
      <c r="A17" s="26"/>
      <c r="B17" s="26"/>
      <c r="C17" s="26" t="s">
        <v>71</v>
      </c>
      <c r="D17" s="26" t="s">
        <v>72</v>
      </c>
      <c r="E17" s="26" t="s">
        <v>73</v>
      </c>
      <c r="F17" s="26">
        <v>1</v>
      </c>
      <c r="G17" s="26">
        <v>332.73399999999998</v>
      </c>
      <c r="H17" s="26">
        <v>384.13819000000001</v>
      </c>
      <c r="I17" s="26">
        <v>80.16</v>
      </c>
      <c r="J17" s="27">
        <v>84.034984710000003</v>
      </c>
      <c r="K17" s="26" t="s">
        <v>70</v>
      </c>
    </row>
    <row r="18" spans="1:11" s="29" customFormat="1" ht="15.75" x14ac:dyDescent="0.2">
      <c r="A18" s="16"/>
      <c r="B18" s="16"/>
      <c r="C18" s="16" t="s">
        <v>75</v>
      </c>
      <c r="D18" s="16" t="s">
        <v>72</v>
      </c>
      <c r="E18" s="16" t="s">
        <v>73</v>
      </c>
      <c r="F18" s="16">
        <v>1</v>
      </c>
      <c r="G18" s="16">
        <v>310.60599999999999</v>
      </c>
      <c r="H18" s="16">
        <v>384.13819000000001</v>
      </c>
      <c r="I18" s="16">
        <v>77.13</v>
      </c>
      <c r="J18" s="17">
        <v>79.366728510000002</v>
      </c>
      <c r="K18" s="16" t="s">
        <v>76</v>
      </c>
    </row>
    <row r="19" spans="1:11" s="29" customFormat="1" ht="15.75" x14ac:dyDescent="0.2">
      <c r="A19" s="16"/>
      <c r="B19" s="16"/>
      <c r="C19" s="16" t="s">
        <v>77</v>
      </c>
      <c r="D19" s="16" t="s">
        <v>72</v>
      </c>
      <c r="E19" s="16" t="s">
        <v>73</v>
      </c>
      <c r="F19" s="16">
        <v>1</v>
      </c>
      <c r="G19" s="16">
        <v>283.89999999999998</v>
      </c>
      <c r="H19" s="16">
        <v>384.13819000000001</v>
      </c>
      <c r="I19" s="16">
        <v>76.2</v>
      </c>
      <c r="J19" s="17">
        <v>74.823417140000004</v>
      </c>
      <c r="K19" s="16" t="s">
        <v>74</v>
      </c>
    </row>
  </sheetData>
  <autoFilter ref="A4:M16"/>
  <mergeCells count="3">
    <mergeCell ref="A2:K2"/>
    <mergeCell ref="A3:K3"/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28" sqref="F28"/>
    </sheetView>
  </sheetViews>
  <sheetFormatPr defaultRowHeight="12.75" x14ac:dyDescent="0.2"/>
  <cols>
    <col min="1" max="3" width="25.83203125" customWidth="1"/>
    <col min="4" max="4" width="34.83203125" bestFit="1" customWidth="1"/>
    <col min="5" max="11" width="25.83203125" customWidth="1"/>
  </cols>
  <sheetData>
    <row r="1" spans="1:11" ht="20.100000000000001" customHeight="1" x14ac:dyDescent="0.2">
      <c r="A1" s="34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20.100000000000001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ht="94.5" x14ac:dyDescent="0.2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9" t="s">
        <v>19</v>
      </c>
      <c r="H3" s="5" t="s">
        <v>7</v>
      </c>
      <c r="I3" s="5" t="s">
        <v>8</v>
      </c>
      <c r="J3" s="3" t="s">
        <v>9</v>
      </c>
      <c r="K3" s="1" t="s">
        <v>10</v>
      </c>
    </row>
    <row r="4" spans="1:11" ht="20.100000000000001" customHeight="1" x14ac:dyDescent="0.2">
      <c r="A4" s="11" t="s">
        <v>21</v>
      </c>
      <c r="B4" s="12" t="s">
        <v>22</v>
      </c>
      <c r="C4" s="13" t="s">
        <v>23</v>
      </c>
      <c r="D4" s="12" t="s">
        <v>24</v>
      </c>
      <c r="E4" s="12" t="s">
        <v>25</v>
      </c>
      <c r="F4" s="12">
        <v>1</v>
      </c>
      <c r="G4" s="10">
        <v>272.012</v>
      </c>
      <c r="H4" s="10">
        <v>324.33999999999997</v>
      </c>
      <c r="I4" s="10">
        <v>89.5</v>
      </c>
      <c r="J4" s="10">
        <f>ROUND((G4/H4*100)*60%+I4*40%,2)</f>
        <v>86.12</v>
      </c>
      <c r="K4" s="14" t="s">
        <v>26</v>
      </c>
    </row>
    <row r="5" spans="1:11" ht="20.100000000000001" customHeight="1" x14ac:dyDescent="0.2">
      <c r="A5" s="11" t="s">
        <v>27</v>
      </c>
      <c r="B5" s="12" t="s">
        <v>28</v>
      </c>
      <c r="C5" s="13" t="s">
        <v>29</v>
      </c>
      <c r="D5" s="12" t="s">
        <v>24</v>
      </c>
      <c r="E5" s="12" t="s">
        <v>25</v>
      </c>
      <c r="F5" s="12">
        <v>1</v>
      </c>
      <c r="G5" s="10">
        <v>251.99299999999999</v>
      </c>
      <c r="H5" s="10">
        <v>324.33999999999997</v>
      </c>
      <c r="I5" s="10">
        <v>91.13</v>
      </c>
      <c r="J5" s="10">
        <v>83.07</v>
      </c>
      <c r="K5" s="14" t="s">
        <v>26</v>
      </c>
    </row>
    <row r="6" spans="1:11" ht="20.100000000000001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1" t="s">
        <v>11</v>
      </c>
    </row>
    <row r="7" spans="1:11" ht="20.10000000000000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1" t="s">
        <v>12</v>
      </c>
    </row>
    <row r="8" spans="1:11" ht="20.10000000000000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1" t="s">
        <v>13</v>
      </c>
    </row>
    <row r="9" spans="1:11" ht="20.100000000000001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1" t="s">
        <v>14</v>
      </c>
    </row>
    <row r="10" spans="1:11" ht="20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1" t="s">
        <v>15</v>
      </c>
    </row>
    <row r="11" spans="1:11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1" t="s">
        <v>16</v>
      </c>
    </row>
    <row r="12" spans="1:11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1" t="s">
        <v>16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28" sqref="F28"/>
    </sheetView>
  </sheetViews>
  <sheetFormatPr defaultRowHeight="12.75" x14ac:dyDescent="0.2"/>
  <cols>
    <col min="1" max="3" width="25.83203125" customWidth="1"/>
    <col min="4" max="4" width="34.83203125" bestFit="1" customWidth="1"/>
    <col min="5" max="11" width="25.83203125" customWidth="1"/>
  </cols>
  <sheetData>
    <row r="1" spans="1:11" ht="20.100000000000001" customHeight="1" x14ac:dyDescent="0.2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20.100000000000001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ht="94.5" x14ac:dyDescent="0.2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9" t="s">
        <v>19</v>
      </c>
      <c r="H3" s="5" t="s">
        <v>7</v>
      </c>
      <c r="I3" s="5" t="s">
        <v>8</v>
      </c>
      <c r="J3" s="3" t="s">
        <v>9</v>
      </c>
      <c r="K3" s="1" t="s">
        <v>10</v>
      </c>
    </row>
    <row r="4" spans="1:11" ht="20.100000000000001" customHeight="1" x14ac:dyDescent="0.2">
      <c r="A4" s="11" t="s">
        <v>21</v>
      </c>
      <c r="B4" s="12" t="s">
        <v>22</v>
      </c>
      <c r="C4" s="13" t="s">
        <v>23</v>
      </c>
      <c r="D4" s="12" t="s">
        <v>24</v>
      </c>
      <c r="E4" s="12" t="s">
        <v>25</v>
      </c>
      <c r="F4" s="12">
        <v>1</v>
      </c>
      <c r="G4" s="10">
        <v>272.012</v>
      </c>
      <c r="H4" s="10">
        <v>324.33999999999997</v>
      </c>
      <c r="I4" s="10">
        <v>89.5</v>
      </c>
      <c r="J4" s="10">
        <f>ROUND((G4/H4*100)*60%+I4*40%,2)</f>
        <v>86.12</v>
      </c>
      <c r="K4" s="14" t="s">
        <v>26</v>
      </c>
    </row>
    <row r="5" spans="1:11" ht="20.100000000000001" customHeight="1" x14ac:dyDescent="0.2">
      <c r="A5" s="11" t="s">
        <v>27</v>
      </c>
      <c r="B5" s="12" t="s">
        <v>28</v>
      </c>
      <c r="C5" s="13" t="s">
        <v>29</v>
      </c>
      <c r="D5" s="12" t="s">
        <v>24</v>
      </c>
      <c r="E5" s="12" t="s">
        <v>25</v>
      </c>
      <c r="F5" s="12">
        <v>1</v>
      </c>
      <c r="G5" s="10">
        <v>251.99299999999999</v>
      </c>
      <c r="H5" s="10">
        <v>324.33999999999997</v>
      </c>
      <c r="I5" s="10">
        <v>91.13</v>
      </c>
      <c r="J5" s="10">
        <v>83.07</v>
      </c>
      <c r="K5" s="14" t="s">
        <v>26</v>
      </c>
    </row>
    <row r="6" spans="1:11" ht="20.100000000000001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1" t="s">
        <v>11</v>
      </c>
    </row>
    <row r="7" spans="1:11" ht="20.10000000000000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1" t="s">
        <v>12</v>
      </c>
    </row>
    <row r="8" spans="1:11" ht="20.10000000000000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1" t="s">
        <v>13</v>
      </c>
    </row>
    <row r="9" spans="1:11" ht="20.100000000000001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1" t="s">
        <v>14</v>
      </c>
    </row>
    <row r="10" spans="1:11" ht="20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1" t="s">
        <v>16</v>
      </c>
    </row>
    <row r="11" spans="1:11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1" t="s">
        <v>16</v>
      </c>
    </row>
    <row r="12" spans="1:11" ht="20.100000000000001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15"/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28" sqref="F28"/>
    </sheetView>
  </sheetViews>
  <sheetFormatPr defaultRowHeight="12.75" x14ac:dyDescent="0.2"/>
  <cols>
    <col min="1" max="3" width="25.83203125" customWidth="1"/>
    <col min="4" max="4" width="34.83203125" bestFit="1" customWidth="1"/>
    <col min="5" max="11" width="25.83203125" customWidth="1"/>
  </cols>
  <sheetData>
    <row r="1" spans="1:11" ht="20.100000000000001" customHeight="1" x14ac:dyDescent="0.2">
      <c r="A1" s="7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0.10000000000000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0.100000000000001" customHeight="1" x14ac:dyDescent="0.2">
      <c r="A4" s="11" t="s">
        <v>21</v>
      </c>
      <c r="B4" s="12" t="s">
        <v>22</v>
      </c>
      <c r="C4" s="13" t="s">
        <v>23</v>
      </c>
      <c r="D4" s="12" t="s">
        <v>24</v>
      </c>
      <c r="E4" s="12" t="s">
        <v>25</v>
      </c>
      <c r="F4" s="12">
        <v>1</v>
      </c>
      <c r="G4" s="10">
        <v>272.012</v>
      </c>
      <c r="H4" s="10">
        <v>324.33999999999997</v>
      </c>
      <c r="I4" s="10">
        <v>89.5</v>
      </c>
      <c r="J4" s="10">
        <f>ROUND((G4/H4*100)*60%+I4*40%,2)</f>
        <v>86.12</v>
      </c>
      <c r="K4" s="14" t="s">
        <v>26</v>
      </c>
    </row>
    <row r="5" spans="1:11" ht="20.100000000000001" customHeight="1" x14ac:dyDescent="0.2">
      <c r="A5" s="11" t="s">
        <v>27</v>
      </c>
      <c r="B5" s="12" t="s">
        <v>28</v>
      </c>
      <c r="C5" s="13" t="s">
        <v>29</v>
      </c>
      <c r="D5" s="12" t="s">
        <v>24</v>
      </c>
      <c r="E5" s="12" t="s">
        <v>25</v>
      </c>
      <c r="F5" s="12">
        <v>1</v>
      </c>
      <c r="G5" s="10">
        <v>251.99299999999999</v>
      </c>
      <c r="H5" s="10">
        <v>324.33999999999997</v>
      </c>
      <c r="I5" s="10">
        <v>91.13</v>
      </c>
      <c r="J5" s="10">
        <v>83.07</v>
      </c>
      <c r="K5" s="14" t="s">
        <v>26</v>
      </c>
    </row>
    <row r="6" spans="1:11" ht="20.100000000000001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15"/>
    </row>
    <row r="7" spans="1:11" ht="20.100000000000001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15"/>
    </row>
    <row r="8" spans="1:11" ht="20.100000000000001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15"/>
    </row>
    <row r="9" spans="1:11" ht="20.100000000000001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15"/>
    </row>
    <row r="10" spans="1:11" ht="20.100000000000001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15"/>
    </row>
    <row r="11" spans="1:11" ht="20.10000000000000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15"/>
    </row>
    <row r="12" spans="1:11" ht="20.100000000000001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Oidb</dc:creator>
  <cp:lastModifiedBy>Oidb</cp:lastModifiedBy>
  <dcterms:created xsi:type="dcterms:W3CDTF">2025-02-18T06:19:52Z</dcterms:created>
  <dcterms:modified xsi:type="dcterms:W3CDTF">2025-02-26T12:01:51Z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2025-02-18T00:00:00Z</vt:filetime>
  </property>
  <property fmtid="{D5CDD505-2E9C-101B-9397-08002B2CF9AE}" pid="3" name="LastSaved">
    <vt:filetime>2025-02-18T00:00:00Z</vt:filetime>
  </property>
  <property fmtid="{D5CDD505-2E9C-101B-9397-08002B2CF9AE}" pid="4" name="Producer">
    <vt:lpwstr>iLovePDF</vt:lpwstr>
  </property>
</Properties>
</file>