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can\Desktop\KAYIT-KABUL SERCAN\YATAY GEÇİŞ\NOT ORTALAMASI\2026-2027 GÜZ\KAYIT DUYURUSU\2.YEDEK KAYIT DUYURUSU\"/>
    </mc:Choice>
  </mc:AlternateContent>
  <bookViews>
    <workbookView xWindow="0" yWindow="0" windowWidth="28800" windowHeight="12345"/>
  </bookViews>
  <sheets>
    <sheet name="Sayfa1" sheetId="1" r:id="rId1"/>
    <sheet name="Sayfa2" sheetId="2" r:id="rId2"/>
    <sheet name="Sayfa3" sheetId="3" r:id="rId3"/>
  </sheets>
  <calcPr calcId="162913"/>
</workbook>
</file>

<file path=xl/calcChain.xml><?xml version="1.0" encoding="utf-8"?>
<calcChain xmlns="http://schemas.openxmlformats.org/spreadsheetml/2006/main">
  <c r="J21" i="1" l="1"/>
  <c r="J6" i="1" l="1"/>
  <c r="J5" i="1"/>
</calcChain>
</file>

<file path=xl/sharedStrings.xml><?xml version="1.0" encoding="utf-8"?>
<sst xmlns="http://schemas.openxmlformats.org/spreadsheetml/2006/main" count="72" uniqueCount="48">
  <si>
    <t>Yurt içi Kurumlar Arası Yatay Geçiş Başvuru Sonuçları</t>
  </si>
  <si>
    <t>Yatay geçiş için geliştirilen formül: 
X = Öğrencinin geçiş yapmak istediği programın puan türündeki ÖSYS/YKS puanı , 
Y = Geçiş yapmak istenen programın kayıt olunan yıla ait ÖSYS/YKS taban puanı,
Z = Genel akademik ortalama (100’lük sistem) 
Değerlendirmeye esas puan = [(X/Y)x100]x(0,60) + (Zx0,40)</t>
  </si>
  <si>
    <t>Ad</t>
  </si>
  <si>
    <t>Soyad</t>
  </si>
  <si>
    <t>Aday No</t>
  </si>
  <si>
    <t xml:space="preserve">  Fakülte/Yüksekokul/ MYO</t>
  </si>
  <si>
    <t>Program</t>
  </si>
  <si>
    <t>İntibak Ettirildiği Sınıf</t>
  </si>
  <si>
    <t>Öğrencinin geçiş yapmak istediği programın puan türündeki ÖSYS/YKS/ÖZYES puanı   (X)</t>
  </si>
  <si>
    <t>Geçiş yapmak istenen programın kayıt olunan yıla ait ÖSYS/YKS/ÖZYES taban puanı (Y)</t>
  </si>
  <si>
    <t>Genel akademik ortalama (100’lük sistem) (Z)</t>
  </si>
  <si>
    <t>Değerlendirmeye esas puan  [(X/Y)x100]x(0,60) + (Zx0,40)]</t>
  </si>
  <si>
    <t>Sonuç</t>
  </si>
  <si>
    <t xml:space="preserve">Sağlık Bilimleri Fakültesi </t>
  </si>
  <si>
    <t>EBELİK</t>
  </si>
  <si>
    <t>YEDEK</t>
  </si>
  <si>
    <t>YG260102519</t>
  </si>
  <si>
    <t>YG260100516</t>
  </si>
  <si>
    <t>YG260100608</t>
  </si>
  <si>
    <t>YG260101303</t>
  </si>
  <si>
    <t>YG260100892</t>
  </si>
  <si>
    <t>Atatürk Sağlık Hizmetleri MYO</t>
  </si>
  <si>
    <t>OPTİSYENLİK</t>
  </si>
  <si>
    <t>YG260100616</t>
  </si>
  <si>
    <t>Edebiyat Fakültesi</t>
  </si>
  <si>
    <t>Sosyoloji</t>
  </si>
  <si>
    <t>YG260100174</t>
  </si>
  <si>
    <r>
      <rPr>
        <sz val="12"/>
        <rFont val="Times New Roman"/>
        <family val="1"/>
      </rPr>
      <t>Havacılık Meslek Yüksekokulu</t>
    </r>
  </si>
  <si>
    <r>
      <rPr>
        <sz val="12"/>
        <rFont val="Times New Roman"/>
        <family val="1"/>
      </rPr>
      <t>EFE</t>
    </r>
  </si>
  <si>
    <r>
      <rPr>
        <sz val="12"/>
        <rFont val="Times New Roman"/>
        <family val="1"/>
      </rPr>
      <t>ÇETİNKA</t>
    </r>
  </si>
  <si>
    <r>
      <rPr>
        <sz val="12"/>
        <rFont val="Times New Roman"/>
        <family val="1"/>
      </rPr>
      <t>YG260101721</t>
    </r>
  </si>
  <si>
    <r>
      <rPr>
        <sz val="12"/>
        <rFont val="Times New Roman"/>
        <family val="1"/>
      </rPr>
      <t>Sivil Hava Ulaştırma İşletmeciliği-Ön Lisans (Türkçe)</t>
    </r>
  </si>
  <si>
    <r>
      <rPr>
        <sz val="12"/>
        <rFont val="Times New Roman"/>
        <family val="1"/>
      </rPr>
      <t>Öğrenci İşleri tarafından; "Eksik evrak"</t>
    </r>
  </si>
  <si>
    <r>
      <rPr>
        <sz val="12"/>
        <rFont val="Times New Roman"/>
        <family val="1"/>
      </rPr>
      <t>DEREN</t>
    </r>
  </si>
  <si>
    <r>
      <rPr>
        <sz val="12"/>
        <rFont val="Times New Roman"/>
        <family val="1"/>
      </rPr>
      <t>GÜRLER</t>
    </r>
  </si>
  <si>
    <r>
      <rPr>
        <sz val="12"/>
        <rFont val="Times New Roman"/>
        <family val="1"/>
      </rPr>
      <t>YG260101253</t>
    </r>
  </si>
  <si>
    <r>
      <rPr>
        <sz val="12"/>
        <rFont val="Times New Roman"/>
        <family val="1"/>
      </rPr>
      <t>ALEYNA</t>
    </r>
  </si>
  <si>
    <r>
      <rPr>
        <sz val="12"/>
        <rFont val="Times New Roman"/>
        <family val="1"/>
      </rPr>
      <t>KURUOĞ</t>
    </r>
  </si>
  <si>
    <r>
      <rPr>
        <sz val="12"/>
        <rFont val="Times New Roman"/>
        <family val="1"/>
      </rPr>
      <t>YG260102593</t>
    </r>
  </si>
  <si>
    <r>
      <rPr>
        <sz val="12"/>
        <rFont val="Times New Roman"/>
        <family val="1"/>
      </rPr>
      <t>Öğrenci İşleri tarafından; "Not ortalaması şartını sağlamadığından. Bu
nedenle reddedildi. Bu başvuru döneminde başvuru yapamazsınız."</t>
    </r>
  </si>
  <si>
    <t>Eğitim Fakültesi</t>
  </si>
  <si>
    <t>Özel Eğitim Öğretmenliği</t>
  </si>
  <si>
    <t>YG260101276</t>
  </si>
  <si>
    <t>YG260100145</t>
  </si>
  <si>
    <t>Okul Öncesi Öğretmenliği</t>
  </si>
  <si>
    <t>YG260101464</t>
  </si>
  <si>
    <t>*** Başvuru sonuçları aday numarasına göre ilan edilmiştir.  Aday numarasını bilmeyen öğrenciler yatay geçiş başvuru ekranında yer alan “Şifremi Unuttum” linkinden öğrenebileceklerdir.
*** Yatay geçiş başvuru sonuçları, ilgili Fakülte/Yüksekokul/Meslek Yüksekokulu Yönetim Kurulu tarafından karara bağlanmaktadır. Sonuçlara ilişkin itirazlarınızı ilgili Fakülte/Yüksekokul/Meslek Yüksekokuluna yapmanız gerekmektedir.</t>
  </si>
  <si>
    <t>2. Yedekten kayıt hakkı kazandı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</si>
</sst>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5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rgb="FF00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4"/>
      <color rgb="FFFF0000"/>
      <name val="Times New Roman"/>
      <family val="1"/>
      <charset val="162"/>
    </font>
    <font>
      <b/>
      <sz val="14"/>
      <color rgb="FFFF0000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name val="Times New Roman"/>
      <family val="1"/>
      <charset val="162"/>
    </font>
    <font>
      <sz val="14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2"/>
      <name val="Times New Roman"/>
      <family val="1"/>
    </font>
    <font>
      <sz val="12"/>
      <color rgb="FF000000"/>
      <name val="Times New Roman"/>
      <family val="2"/>
    </font>
    <font>
      <b/>
      <sz val="12"/>
      <color theme="1"/>
      <name val="Times New Roman"/>
      <family val="1"/>
      <charset val="162"/>
    </font>
    <font>
      <b/>
      <sz val="20"/>
      <color rgb="FFFF0000"/>
      <name val="Times New Roman"/>
      <family val="1"/>
      <charset val="162"/>
    </font>
    <font>
      <sz val="11"/>
      <name val="Calibri"/>
      <scheme val="minor"/>
    </font>
    <font>
      <b/>
      <sz val="14"/>
      <color rgb="FF000000"/>
      <name val="Times New Roman"/>
      <family val="1"/>
      <charset val="162"/>
    </font>
    <font>
      <b/>
      <sz val="14"/>
      <color theme="1"/>
      <name val="Times New Roman"/>
      <family val="1"/>
    </font>
    <font>
      <b/>
      <sz val="12"/>
      <color rgb="FF000000"/>
      <name val="Times New Roman"/>
      <family val="1"/>
      <charset val="16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31" fillId="0" borderId="0"/>
  </cellStyleXfs>
  <cellXfs count="64">
    <xf numFmtId="0" fontId="0" fillId="0" borderId="0" xfId="0"/>
    <xf numFmtId="0" fontId="0" fillId="0" borderId="0" xfId="0"/>
    <xf numFmtId="0" fontId="25" fillId="33" borderId="10" xfId="0" applyFont="1" applyFill="1" applyBorder="1" applyAlignment="1">
      <alignment horizontal="center" wrapText="1"/>
    </xf>
    <xf numFmtId="0" fontId="25" fillId="33" borderId="10" xfId="0" applyFont="1" applyFill="1" applyBorder="1" applyAlignment="1">
      <alignment horizontal="center"/>
    </xf>
    <xf numFmtId="0" fontId="25" fillId="34" borderId="10" xfId="0" applyFont="1" applyFill="1" applyBorder="1" applyAlignment="1">
      <alignment horizontal="center" vertical="center"/>
    </xf>
    <xf numFmtId="0" fontId="24" fillId="0" borderId="11" xfId="0" applyFont="1" applyFill="1" applyBorder="1" applyAlignment="1">
      <alignment horizontal="left" vertical="top" wrapText="1"/>
    </xf>
    <xf numFmtId="0" fontId="24" fillId="0" borderId="11" xfId="0" applyFont="1" applyFill="1" applyBorder="1" applyAlignment="1">
      <alignment horizontal="center" vertical="top" wrapText="1"/>
    </xf>
    <xf numFmtId="1" fontId="28" fillId="0" borderId="11" xfId="0" applyNumberFormat="1" applyFont="1" applyFill="1" applyBorder="1" applyAlignment="1">
      <alignment horizontal="center" vertical="top" shrinkToFit="1"/>
    </xf>
    <xf numFmtId="0" fontId="23" fillId="0" borderId="11" xfId="0" applyFont="1" applyFill="1" applyBorder="1" applyAlignment="1">
      <alignment horizontal="left" wrapText="1"/>
    </xf>
    <xf numFmtId="0" fontId="23" fillId="0" borderId="11" xfId="0" applyFont="1" applyFill="1" applyBorder="1" applyAlignment="1">
      <alignment horizontal="left" vertical="center" wrapText="1"/>
    </xf>
    <xf numFmtId="0" fontId="23" fillId="0" borderId="11" xfId="0" applyFont="1" applyFill="1" applyBorder="1" applyAlignment="1">
      <alignment horizontal="left" vertical="top" wrapText="1"/>
    </xf>
    <xf numFmtId="0" fontId="23" fillId="0" borderId="0" xfId="0" applyFont="1" applyFill="1" applyBorder="1" applyAlignment="1">
      <alignment horizontal="left" vertical="top"/>
    </xf>
    <xf numFmtId="0" fontId="0" fillId="33" borderId="0" xfId="0" applyFill="1"/>
    <xf numFmtId="0" fontId="22" fillId="33" borderId="0" xfId="0" applyFont="1" applyFill="1"/>
    <xf numFmtId="0" fontId="20" fillId="33" borderId="15" xfId="0" applyFont="1" applyFill="1" applyBorder="1" applyAlignment="1">
      <alignment horizontal="center" vertical="center"/>
    </xf>
    <xf numFmtId="0" fontId="20" fillId="33" borderId="16" xfId="0" applyFont="1" applyFill="1" applyBorder="1" applyAlignment="1">
      <alignment horizontal="center" vertical="center"/>
    </xf>
    <xf numFmtId="0" fontId="20" fillId="33" borderId="16" xfId="0" applyFont="1" applyFill="1" applyBorder="1" applyAlignment="1">
      <alignment horizontal="center" vertical="center" wrapText="1"/>
    </xf>
    <xf numFmtId="0" fontId="20" fillId="33" borderId="17" xfId="0" applyFont="1" applyFill="1" applyBorder="1" applyAlignment="1">
      <alignment horizontal="center" vertical="center" wrapText="1"/>
    </xf>
    <xf numFmtId="0" fontId="20" fillId="33" borderId="18" xfId="0" applyFont="1" applyFill="1" applyBorder="1" applyAlignment="1">
      <alignment horizontal="center" vertical="center"/>
    </xf>
    <xf numFmtId="0" fontId="21" fillId="33" borderId="0" xfId="0" applyFont="1" applyFill="1"/>
    <xf numFmtId="0" fontId="19" fillId="33" borderId="0" xfId="0" applyFont="1" applyFill="1" applyAlignment="1">
      <alignment horizontal="center"/>
    </xf>
    <xf numFmtId="0" fontId="29" fillId="33" borderId="10" xfId="0" applyFont="1" applyFill="1" applyBorder="1" applyAlignment="1" applyProtection="1">
      <alignment horizontal="center" vertical="center"/>
      <protection hidden="1"/>
    </xf>
    <xf numFmtId="0" fontId="23" fillId="33" borderId="0" xfId="0" applyFont="1" applyFill="1" applyAlignment="1">
      <alignment horizontal="center"/>
    </xf>
    <xf numFmtId="0" fontId="19" fillId="33" borderId="0" xfId="0" applyFont="1" applyFill="1" applyAlignment="1">
      <alignment horizontal="center" wrapText="1"/>
    </xf>
    <xf numFmtId="0" fontId="32" fillId="33" borderId="10" xfId="0" applyFont="1" applyFill="1" applyBorder="1" applyAlignment="1">
      <alignment horizontal="center"/>
    </xf>
    <xf numFmtId="0" fontId="26" fillId="34" borderId="10" xfId="0" applyFont="1" applyFill="1" applyBorder="1" applyAlignment="1">
      <alignment horizontal="center" vertical="center"/>
    </xf>
    <xf numFmtId="0" fontId="26" fillId="33" borderId="10" xfId="0" applyFont="1" applyFill="1" applyBorder="1" applyAlignment="1">
      <alignment horizontal="center" wrapText="1"/>
    </xf>
    <xf numFmtId="0" fontId="26" fillId="33" borderId="10" xfId="0" applyFont="1" applyFill="1" applyBorder="1" applyAlignment="1">
      <alignment horizontal="center"/>
    </xf>
    <xf numFmtId="2" fontId="26" fillId="33" borderId="10" xfId="0" applyNumberFormat="1" applyFont="1" applyFill="1" applyBorder="1" applyAlignment="1">
      <alignment horizontal="center" vertical="center"/>
    </xf>
    <xf numFmtId="0" fontId="16" fillId="33" borderId="0" xfId="0" applyFont="1" applyFill="1"/>
    <xf numFmtId="0" fontId="33" fillId="33" borderId="10" xfId="0" applyFont="1" applyFill="1" applyBorder="1" applyAlignment="1">
      <alignment horizontal="center" vertical="center" wrapText="1"/>
    </xf>
    <xf numFmtId="0" fontId="26" fillId="33" borderId="10" xfId="0" applyFont="1" applyFill="1" applyBorder="1" applyAlignment="1">
      <alignment horizontal="center" vertical="center" wrapText="1"/>
    </xf>
    <xf numFmtId="0" fontId="26" fillId="33" borderId="10" xfId="0" applyFont="1" applyFill="1" applyBorder="1" applyAlignment="1">
      <alignment horizontal="center" vertical="center"/>
    </xf>
    <xf numFmtId="0" fontId="32" fillId="33" borderId="10" xfId="0" applyFont="1" applyFill="1" applyBorder="1" applyAlignment="1">
      <alignment horizontal="center" vertical="center" wrapText="1"/>
    </xf>
    <xf numFmtId="164" fontId="26" fillId="33" borderId="10" xfId="0" applyNumberFormat="1" applyFont="1" applyFill="1" applyBorder="1" applyAlignment="1">
      <alignment horizontal="center"/>
    </xf>
    <xf numFmtId="2" fontId="26" fillId="33" borderId="10" xfId="0" applyNumberFormat="1" applyFont="1" applyFill="1" applyBorder="1" applyAlignment="1">
      <alignment horizontal="center"/>
    </xf>
    <xf numFmtId="0" fontId="26" fillId="33" borderId="12" xfId="0" applyFont="1" applyFill="1" applyBorder="1" applyAlignment="1">
      <alignment horizontal="center" vertical="center"/>
    </xf>
    <xf numFmtId="0" fontId="26" fillId="33" borderId="12" xfId="0" applyFont="1" applyFill="1" applyBorder="1" applyAlignment="1">
      <alignment horizontal="center" vertical="center" wrapText="1"/>
    </xf>
    <xf numFmtId="0" fontId="26" fillId="33" borderId="12" xfId="0" applyFont="1" applyFill="1" applyBorder="1" applyAlignment="1" applyProtection="1">
      <alignment horizontal="center" vertical="center"/>
      <protection hidden="1"/>
    </xf>
    <xf numFmtId="0" fontId="34" fillId="33" borderId="14" xfId="0" applyFont="1" applyFill="1" applyBorder="1" applyAlignment="1">
      <alignment horizontal="center" vertical="center" wrapText="1"/>
    </xf>
    <xf numFmtId="0" fontId="34" fillId="33" borderId="20" xfId="0" applyFont="1" applyFill="1" applyBorder="1" applyAlignment="1">
      <alignment horizontal="center" vertical="center" wrapText="1"/>
    </xf>
    <xf numFmtId="0" fontId="34" fillId="33" borderId="10" xfId="0" applyFont="1" applyFill="1" applyBorder="1" applyAlignment="1">
      <alignment horizontal="center"/>
    </xf>
    <xf numFmtId="0" fontId="29" fillId="33" borderId="10" xfId="0" applyFont="1" applyFill="1" applyBorder="1" applyAlignment="1">
      <alignment horizontal="center"/>
    </xf>
    <xf numFmtId="0" fontId="29" fillId="33" borderId="10" xfId="0" applyFont="1" applyFill="1" applyBorder="1" applyAlignment="1">
      <alignment horizontal="center" wrapText="1"/>
    </xf>
    <xf numFmtId="0" fontId="29" fillId="33" borderId="14" xfId="0" applyFont="1" applyFill="1" applyBorder="1" applyAlignment="1">
      <alignment horizontal="center"/>
    </xf>
    <xf numFmtId="0" fontId="29" fillId="33" borderId="20" xfId="0" applyFont="1" applyFill="1" applyBorder="1" applyAlignment="1">
      <alignment horizontal="center"/>
    </xf>
    <xf numFmtId="0" fontId="29" fillId="33" borderId="10" xfId="0" applyFont="1" applyFill="1" applyBorder="1" applyAlignment="1">
      <alignment horizontal="center" vertical="center"/>
    </xf>
    <xf numFmtId="0" fontId="29" fillId="33" borderId="10" xfId="0" applyFont="1" applyFill="1" applyBorder="1" applyAlignment="1">
      <alignment horizontal="center" vertical="center" wrapText="1"/>
    </xf>
    <xf numFmtId="3" fontId="29" fillId="33" borderId="10" xfId="0" applyNumberFormat="1" applyFont="1" applyFill="1" applyBorder="1" applyAlignment="1">
      <alignment horizontal="center"/>
    </xf>
    <xf numFmtId="0" fontId="29" fillId="33" borderId="10" xfId="0" applyNumberFormat="1" applyFont="1" applyFill="1" applyBorder="1" applyAlignment="1">
      <alignment horizontal="center"/>
    </xf>
    <xf numFmtId="0" fontId="29" fillId="33" borderId="19" xfId="0" applyFont="1" applyFill="1" applyBorder="1" applyAlignment="1">
      <alignment horizontal="center"/>
    </xf>
    <xf numFmtId="0" fontId="29" fillId="33" borderId="0" xfId="0" applyFont="1" applyFill="1" applyAlignment="1">
      <alignment horizontal="center"/>
    </xf>
    <xf numFmtId="0" fontId="29" fillId="33" borderId="0" xfId="0" applyFont="1" applyFill="1" applyAlignment="1">
      <alignment horizontal="center" wrapText="1"/>
    </xf>
    <xf numFmtId="0" fontId="29" fillId="0" borderId="10" xfId="0" applyFont="1" applyBorder="1" applyAlignment="1">
      <alignment horizontal="center"/>
    </xf>
    <xf numFmtId="0" fontId="34" fillId="0" borderId="10" xfId="0" applyFont="1" applyBorder="1" applyAlignment="1">
      <alignment horizontal="center"/>
    </xf>
    <xf numFmtId="0" fontId="29" fillId="0" borderId="13" xfId="0" applyFont="1" applyBorder="1" applyAlignment="1">
      <alignment horizontal="center" wrapText="1"/>
    </xf>
    <xf numFmtId="0" fontId="29" fillId="0" borderId="11" xfId="0" applyFont="1" applyBorder="1" applyAlignment="1">
      <alignment horizontal="center" wrapText="1"/>
    </xf>
    <xf numFmtId="0" fontId="29" fillId="0" borderId="10" xfId="0" applyFont="1" applyBorder="1" applyAlignment="1">
      <alignment horizontal="center" vertical="center"/>
    </xf>
    <xf numFmtId="2" fontId="29" fillId="0" borderId="11" xfId="0" applyNumberFormat="1" applyFont="1" applyBorder="1" applyAlignment="1">
      <alignment horizontal="center" wrapText="1"/>
    </xf>
    <xf numFmtId="2" fontId="29" fillId="0" borderId="10" xfId="0" applyNumberFormat="1" applyFont="1" applyBorder="1" applyAlignment="1">
      <alignment horizontal="center"/>
    </xf>
    <xf numFmtId="0" fontId="26" fillId="33" borderId="10" xfId="42" applyFont="1" applyFill="1" applyBorder="1" applyAlignment="1">
      <alignment horizontal="center" vertical="center"/>
    </xf>
    <xf numFmtId="0" fontId="21" fillId="33" borderId="10" xfId="42" applyFont="1" applyFill="1" applyBorder="1" applyAlignment="1">
      <alignment horizontal="center" vertical="center" wrapText="1"/>
    </xf>
    <xf numFmtId="0" fontId="30" fillId="33" borderId="10" xfId="42" applyFont="1" applyFill="1" applyBorder="1" applyAlignment="1">
      <alignment horizontal="left" vertical="center" wrapText="1"/>
    </xf>
    <xf numFmtId="0" fontId="30" fillId="33" borderId="10" xfId="42" applyFont="1" applyFill="1" applyBorder="1" applyAlignment="1">
      <alignment horizontal="left" vertical="center"/>
    </xf>
  </cellXfs>
  <cellStyles count="46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rmal 2" xfId="43"/>
    <cellStyle name="Normal 2 2" xfId="45"/>
    <cellStyle name="Normal 3" xfId="42"/>
    <cellStyle name="Not" xfId="15" builtinId="10" customBuiltin="1"/>
    <cellStyle name="Not 2" xfId="44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topLeftCell="A4" zoomScale="85" zoomScaleNormal="85" workbookViewId="0">
      <selection activeCell="D29" sqref="D29"/>
    </sheetView>
  </sheetViews>
  <sheetFormatPr defaultRowHeight="15.75" x14ac:dyDescent="0.25"/>
  <cols>
    <col min="1" max="1" width="26" style="22" customWidth="1"/>
    <col min="2" max="2" width="23.28515625" style="20" customWidth="1"/>
    <col min="3" max="3" width="18.5703125" style="20" customWidth="1"/>
    <col min="4" max="4" width="40.5703125" style="20" customWidth="1"/>
    <col min="5" max="5" width="37.42578125" style="23" customWidth="1"/>
    <col min="6" max="6" width="20.5703125" style="20" customWidth="1"/>
    <col min="7" max="7" width="18.28515625" style="20" customWidth="1"/>
    <col min="8" max="8" width="18.7109375" style="20" customWidth="1"/>
    <col min="9" max="9" width="13.140625" style="20" customWidth="1"/>
    <col min="10" max="10" width="17" style="20" customWidth="1"/>
    <col min="11" max="11" width="45.42578125" style="20" bestFit="1" customWidth="1"/>
    <col min="12" max="16384" width="9.140625" style="12"/>
  </cols>
  <sheetData>
    <row r="1" spans="1:11" s="13" customFormat="1" ht="118.5" customHeight="1" x14ac:dyDescent="0.3">
      <c r="A1" s="62" t="s">
        <v>46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s="13" customFormat="1" ht="28.5" customHeight="1" x14ac:dyDescent="0.3">
      <c r="A2" s="60" t="s">
        <v>0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1" s="13" customFormat="1" ht="102.75" customHeight="1" x14ac:dyDescent="0.3">
      <c r="A3" s="61" t="s">
        <v>1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1" s="19" customFormat="1" ht="168.75" x14ac:dyDescent="0.3">
      <c r="A4" s="14" t="s">
        <v>2</v>
      </c>
      <c r="B4" s="15" t="s">
        <v>3</v>
      </c>
      <c r="C4" s="15" t="s">
        <v>4</v>
      </c>
      <c r="D4" s="15" t="s">
        <v>5</v>
      </c>
      <c r="E4" s="16" t="s">
        <v>6</v>
      </c>
      <c r="F4" s="16" t="s">
        <v>7</v>
      </c>
      <c r="G4" s="16" t="s">
        <v>8</v>
      </c>
      <c r="H4" s="16" t="s">
        <v>9</v>
      </c>
      <c r="I4" s="16" t="s">
        <v>10</v>
      </c>
      <c r="J4" s="17" t="s">
        <v>11</v>
      </c>
      <c r="K4" s="18" t="s">
        <v>12</v>
      </c>
    </row>
    <row r="5" spans="1:11" s="29" customFormat="1" ht="18.75" x14ac:dyDescent="0.3">
      <c r="A5" s="24"/>
      <c r="B5" s="24"/>
      <c r="C5" s="24" t="s">
        <v>19</v>
      </c>
      <c r="D5" s="25" t="s">
        <v>13</v>
      </c>
      <c r="E5" s="26" t="s">
        <v>14</v>
      </c>
      <c r="F5" s="27">
        <v>2</v>
      </c>
      <c r="G5" s="24">
        <v>338.63578999999999</v>
      </c>
      <c r="H5" s="27">
        <v>357.29615000000001</v>
      </c>
      <c r="I5" s="24">
        <v>84.83</v>
      </c>
      <c r="J5" s="28">
        <f t="shared" ref="J5:J6" si="0">((G5/H5)*100)*(0.6)+(I5*0.4)</f>
        <v>90.798404521851126</v>
      </c>
      <c r="K5" s="27" t="s">
        <v>47</v>
      </c>
    </row>
    <row r="6" spans="1:11" s="29" customFormat="1" ht="18.75" x14ac:dyDescent="0.3">
      <c r="A6" s="24"/>
      <c r="B6" s="24"/>
      <c r="C6" s="24" t="s">
        <v>20</v>
      </c>
      <c r="D6" s="25" t="s">
        <v>13</v>
      </c>
      <c r="E6" s="26" t="s">
        <v>14</v>
      </c>
      <c r="F6" s="27">
        <v>2</v>
      </c>
      <c r="G6" s="24">
        <v>333.53377</v>
      </c>
      <c r="H6" s="27">
        <v>357.29615000000001</v>
      </c>
      <c r="I6" s="24">
        <v>86.23</v>
      </c>
      <c r="J6" s="28">
        <f t="shared" si="0"/>
        <v>90.50163290536436</v>
      </c>
      <c r="K6" s="27" t="s">
        <v>47</v>
      </c>
    </row>
    <row r="7" spans="1:11" s="29" customFormat="1" ht="18.75" x14ac:dyDescent="0.3">
      <c r="A7" s="24"/>
      <c r="B7" s="24"/>
      <c r="C7" s="24"/>
      <c r="D7" s="25"/>
      <c r="E7" s="26"/>
      <c r="F7" s="27"/>
      <c r="G7" s="24"/>
      <c r="H7" s="27"/>
      <c r="I7" s="24"/>
      <c r="J7" s="28"/>
      <c r="K7" s="27"/>
    </row>
    <row r="8" spans="1:11" s="29" customFormat="1" ht="18.75" x14ac:dyDescent="0.3">
      <c r="A8" s="27"/>
      <c r="B8" s="27"/>
      <c r="C8" s="26" t="s">
        <v>16</v>
      </c>
      <c r="D8" s="25" t="s">
        <v>13</v>
      </c>
      <c r="E8" s="26" t="s">
        <v>14</v>
      </c>
      <c r="F8" s="27">
        <v>3</v>
      </c>
      <c r="G8" s="27">
        <v>264.65708999999998</v>
      </c>
      <c r="H8" s="27">
        <v>330.54404</v>
      </c>
      <c r="I8" s="27">
        <v>80.86</v>
      </c>
      <c r="J8" s="27">
        <v>80.38</v>
      </c>
      <c r="K8" s="27" t="s">
        <v>47</v>
      </c>
    </row>
    <row r="9" spans="1:11" ht="18.75" x14ac:dyDescent="0.3">
      <c r="A9" s="3"/>
      <c r="B9" s="3"/>
      <c r="C9" s="3" t="s">
        <v>17</v>
      </c>
      <c r="D9" s="4" t="s">
        <v>13</v>
      </c>
      <c r="E9" s="2" t="s">
        <v>14</v>
      </c>
      <c r="F9" s="3">
        <v>3</v>
      </c>
      <c r="G9" s="3">
        <v>270.51533000000001</v>
      </c>
      <c r="H9" s="3">
        <v>330.54404</v>
      </c>
      <c r="I9" s="3">
        <v>78.06</v>
      </c>
      <c r="J9" s="3">
        <v>80.33</v>
      </c>
      <c r="K9" s="3" t="s">
        <v>15</v>
      </c>
    </row>
    <row r="10" spans="1:11" ht="18.75" x14ac:dyDescent="0.3">
      <c r="A10" s="3"/>
      <c r="B10" s="3"/>
      <c r="C10" s="3" t="s">
        <v>18</v>
      </c>
      <c r="D10" s="4" t="s">
        <v>13</v>
      </c>
      <c r="E10" s="2" t="s">
        <v>14</v>
      </c>
      <c r="F10" s="3">
        <v>3</v>
      </c>
      <c r="G10" s="3">
        <v>242.85560000000001</v>
      </c>
      <c r="H10" s="3">
        <v>330.54404</v>
      </c>
      <c r="I10" s="3">
        <v>83.2</v>
      </c>
      <c r="J10" s="3">
        <v>77.36</v>
      </c>
      <c r="K10" s="3" t="s">
        <v>15</v>
      </c>
    </row>
    <row r="11" spans="1:11" ht="18.75" x14ac:dyDescent="0.3">
      <c r="A11" s="3"/>
      <c r="B11" s="3"/>
      <c r="C11" s="3"/>
      <c r="D11" s="3"/>
      <c r="E11" s="2"/>
      <c r="F11" s="3"/>
      <c r="G11" s="3"/>
      <c r="H11" s="3"/>
      <c r="I11" s="3"/>
      <c r="J11" s="3"/>
      <c r="K11" s="3"/>
    </row>
    <row r="12" spans="1:11" s="29" customFormat="1" ht="18.75" x14ac:dyDescent="0.3">
      <c r="A12" s="30"/>
      <c r="B12" s="27"/>
      <c r="C12" s="31" t="s">
        <v>23</v>
      </c>
      <c r="D12" s="27" t="s">
        <v>21</v>
      </c>
      <c r="E12" s="26" t="s">
        <v>22</v>
      </c>
      <c r="F12" s="32">
        <v>2</v>
      </c>
      <c r="G12" s="31">
        <v>264.73468000000003</v>
      </c>
      <c r="H12" s="33">
        <v>362.14204999999998</v>
      </c>
      <c r="I12" s="31">
        <v>86.93</v>
      </c>
      <c r="J12" s="31">
        <v>78.633459999999999</v>
      </c>
      <c r="K12" s="27" t="s">
        <v>47</v>
      </c>
    </row>
    <row r="13" spans="1:11" s="29" customFormat="1" ht="19.5" thickBot="1" x14ac:dyDescent="0.35">
      <c r="A13" s="30"/>
      <c r="B13" s="27"/>
      <c r="C13" s="31"/>
      <c r="D13" s="27"/>
      <c r="E13" s="26"/>
      <c r="F13" s="32"/>
      <c r="G13" s="31"/>
      <c r="H13" s="33"/>
      <c r="I13" s="31"/>
      <c r="J13" s="31"/>
      <c r="K13" s="27"/>
    </row>
    <row r="14" spans="1:11" s="29" customFormat="1" ht="18.75" hidden="1" x14ac:dyDescent="0.3">
      <c r="A14" s="27"/>
      <c r="B14" s="27"/>
      <c r="C14" s="27"/>
      <c r="D14" s="27"/>
      <c r="E14" s="26"/>
      <c r="F14" s="27"/>
      <c r="G14" s="34"/>
      <c r="H14" s="34"/>
      <c r="I14" s="35"/>
      <c r="J14" s="34"/>
      <c r="K14" s="27"/>
    </row>
    <row r="15" spans="1:11" s="29" customFormat="1" ht="19.5" thickBot="1" x14ac:dyDescent="0.35">
      <c r="A15" s="36"/>
      <c r="B15" s="36"/>
      <c r="C15" s="36" t="s">
        <v>26</v>
      </c>
      <c r="D15" s="36" t="s">
        <v>24</v>
      </c>
      <c r="E15" s="37" t="s">
        <v>25</v>
      </c>
      <c r="F15" s="36">
        <v>2</v>
      </c>
      <c r="G15" s="36">
        <v>305.64996000000002</v>
      </c>
      <c r="H15" s="36">
        <v>324.24824999999998</v>
      </c>
      <c r="I15" s="36">
        <v>78.53</v>
      </c>
      <c r="J15" s="38">
        <v>87.970509105292024</v>
      </c>
      <c r="K15" s="27" t="s">
        <v>47</v>
      </c>
    </row>
    <row r="16" spans="1:11" s="29" customFormat="1" x14ac:dyDescent="0.25">
      <c r="A16" s="39"/>
      <c r="B16" s="40"/>
      <c r="C16" s="41"/>
      <c r="D16" s="42"/>
      <c r="E16" s="43"/>
      <c r="F16" s="42"/>
      <c r="G16" s="42"/>
      <c r="H16" s="42"/>
      <c r="I16" s="44"/>
      <c r="J16" s="21"/>
      <c r="K16" s="45"/>
    </row>
    <row r="17" spans="1:11" s="29" customFormat="1" ht="18.75" x14ac:dyDescent="0.3">
      <c r="A17" s="42"/>
      <c r="B17" s="42"/>
      <c r="C17" s="42" t="s">
        <v>42</v>
      </c>
      <c r="D17" s="46" t="s">
        <v>40</v>
      </c>
      <c r="E17" s="47" t="s">
        <v>41</v>
      </c>
      <c r="F17" s="42">
        <v>2</v>
      </c>
      <c r="G17" s="48">
        <v>373000</v>
      </c>
      <c r="H17" s="48">
        <v>420181</v>
      </c>
      <c r="I17" s="49">
        <v>98.13</v>
      </c>
      <c r="J17" s="42">
        <v>92.513999999999996</v>
      </c>
      <c r="K17" s="27" t="s">
        <v>47</v>
      </c>
    </row>
    <row r="18" spans="1:11" s="29" customFormat="1" ht="18.75" x14ac:dyDescent="0.3">
      <c r="A18" s="42"/>
      <c r="B18" s="42"/>
      <c r="C18" s="42" t="s">
        <v>43</v>
      </c>
      <c r="D18" s="46" t="s">
        <v>40</v>
      </c>
      <c r="E18" s="47" t="s">
        <v>41</v>
      </c>
      <c r="F18" s="42">
        <v>2</v>
      </c>
      <c r="G18" s="48">
        <v>414401</v>
      </c>
      <c r="H18" s="48">
        <v>420181</v>
      </c>
      <c r="I18" s="49">
        <v>82.5</v>
      </c>
      <c r="J18" s="42">
        <v>92.174000000000007</v>
      </c>
      <c r="K18" s="27" t="s">
        <v>47</v>
      </c>
    </row>
    <row r="19" spans="1:11" s="29" customFormat="1" x14ac:dyDescent="0.25">
      <c r="A19" s="42"/>
      <c r="B19" s="42"/>
      <c r="C19" s="42"/>
      <c r="D19" s="46"/>
      <c r="E19" s="47"/>
      <c r="F19" s="42"/>
      <c r="G19" s="48"/>
      <c r="H19" s="48"/>
      <c r="I19" s="49"/>
      <c r="J19" s="42"/>
      <c r="K19" s="50"/>
    </row>
    <row r="20" spans="1:11" s="29" customFormat="1" x14ac:dyDescent="0.25">
      <c r="A20" s="51"/>
      <c r="B20" s="51"/>
      <c r="C20" s="51"/>
      <c r="D20" s="51"/>
      <c r="E20" s="52"/>
      <c r="F20" s="51"/>
      <c r="G20" s="51"/>
      <c r="H20" s="51"/>
      <c r="I20" s="51"/>
      <c r="J20" s="51"/>
      <c r="K20" s="51"/>
    </row>
    <row r="21" spans="1:11" s="29" customFormat="1" ht="18.75" x14ac:dyDescent="0.3">
      <c r="A21" s="53"/>
      <c r="B21" s="53"/>
      <c r="C21" s="54" t="s">
        <v>45</v>
      </c>
      <c r="D21" s="55" t="s">
        <v>40</v>
      </c>
      <c r="E21" s="56" t="s">
        <v>44</v>
      </c>
      <c r="F21" s="57">
        <v>2</v>
      </c>
      <c r="G21" s="58">
        <v>375.80358000000001</v>
      </c>
      <c r="H21" s="59">
        <v>397.85115000000002</v>
      </c>
      <c r="I21" s="59">
        <v>86.7</v>
      </c>
      <c r="J21" s="59">
        <f t="shared" ref="J21" si="1">(G21/H21*100)*0.6 + I21*0.4</f>
        <v>91.355002196173103</v>
      </c>
      <c r="K21" s="27" t="s">
        <v>47</v>
      </c>
    </row>
  </sheetData>
  <mergeCells count="3">
    <mergeCell ref="A2:K2"/>
    <mergeCell ref="A3:K3"/>
    <mergeCell ref="A1:K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62:K265"/>
  <sheetViews>
    <sheetView zoomScale="53" zoomScaleNormal="53" workbookViewId="0">
      <selection activeCell="C273" sqref="C273"/>
    </sheetView>
  </sheetViews>
  <sheetFormatPr defaultRowHeight="15" x14ac:dyDescent="0.25"/>
  <sheetData>
    <row r="262" spans="1:11" ht="110.25" x14ac:dyDescent="0.25">
      <c r="A262" s="5" t="s">
        <v>28</v>
      </c>
      <c r="B262" s="6" t="s">
        <v>29</v>
      </c>
      <c r="C262" s="6" t="s">
        <v>30</v>
      </c>
      <c r="D262" s="6" t="s">
        <v>27</v>
      </c>
      <c r="E262" s="6" t="s">
        <v>31</v>
      </c>
      <c r="F262" s="7">
        <v>2</v>
      </c>
      <c r="G262" s="8"/>
      <c r="H262" s="8"/>
      <c r="I262" s="8"/>
      <c r="J262" s="5" t="s">
        <v>32</v>
      </c>
      <c r="K262" s="1"/>
    </row>
    <row r="263" spans="1:11" ht="110.25" x14ac:dyDescent="0.25">
      <c r="A263" s="5" t="s">
        <v>33</v>
      </c>
      <c r="B263" s="6" t="s">
        <v>34</v>
      </c>
      <c r="C263" s="6" t="s">
        <v>35</v>
      </c>
      <c r="D263" s="6" t="s">
        <v>27</v>
      </c>
      <c r="E263" s="6" t="s">
        <v>31</v>
      </c>
      <c r="F263" s="7">
        <v>2</v>
      </c>
      <c r="G263" s="8"/>
      <c r="H263" s="8"/>
      <c r="I263" s="8"/>
      <c r="J263" s="5" t="s">
        <v>32</v>
      </c>
      <c r="K263" s="1"/>
    </row>
    <row r="264" spans="1:11" ht="283.5" x14ac:dyDescent="0.25">
      <c r="A264" s="5" t="s">
        <v>36</v>
      </c>
      <c r="B264" s="6" t="s">
        <v>37</v>
      </c>
      <c r="C264" s="6" t="s">
        <v>38</v>
      </c>
      <c r="D264" s="6" t="s">
        <v>27</v>
      </c>
      <c r="E264" s="6" t="s">
        <v>31</v>
      </c>
      <c r="F264" s="7">
        <v>2</v>
      </c>
      <c r="G264" s="9"/>
      <c r="H264" s="9"/>
      <c r="I264" s="9"/>
      <c r="J264" s="10" t="s">
        <v>39</v>
      </c>
      <c r="K264" s="1"/>
    </row>
    <row r="265" spans="1:11" ht="15.75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62:K265"/>
  <sheetViews>
    <sheetView zoomScale="53" zoomScaleNormal="53" workbookViewId="0">
      <selection activeCell="C273" sqref="C273"/>
    </sheetView>
  </sheetViews>
  <sheetFormatPr defaultRowHeight="15" x14ac:dyDescent="0.25"/>
  <sheetData>
    <row r="262" spans="1:11" ht="15.75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1"/>
    </row>
    <row r="263" spans="1:11" ht="15.75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1"/>
    </row>
    <row r="264" spans="1:11" ht="15.75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1"/>
    </row>
    <row r="265" spans="1:11" ht="15.75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Sercan</cp:lastModifiedBy>
  <cp:lastPrinted>2026-08-12T07:26:29Z</cp:lastPrinted>
  <dcterms:created xsi:type="dcterms:W3CDTF">2026-07-29T07:14:10Z</dcterms:created>
  <dcterms:modified xsi:type="dcterms:W3CDTF">2026-08-12T07:44:10Z</dcterms:modified>
</cp:coreProperties>
</file>